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ndominique\Desktop\saintrybio\"/>
    </mc:Choice>
  </mc:AlternateContent>
  <xr:revisionPtr revIDLastSave="0" documentId="13_ncr:1_{CE168928-07C1-47A5-B202-BE0F86AB0F2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5" i="1" l="1"/>
  <c r="D86" i="1"/>
  <c r="E84" i="1"/>
  <c r="E83" i="1"/>
  <c r="E82" i="1"/>
  <c r="E81" i="1"/>
  <c r="E80" i="1"/>
  <c r="E79" i="1"/>
  <c r="E78" i="1"/>
  <c r="E77" i="1"/>
  <c r="E71" i="1"/>
  <c r="E72" i="1"/>
  <c r="E69" i="1"/>
  <c r="E70" i="1"/>
  <c r="E68" i="1"/>
  <c r="J71" i="1"/>
  <c r="E63" i="1"/>
  <c r="K70" i="1"/>
  <c r="E62" i="1"/>
  <c r="K69" i="1"/>
  <c r="E56" i="1"/>
  <c r="K68" i="1"/>
  <c r="E57" i="1"/>
  <c r="K67" i="1"/>
  <c r="E67" i="1"/>
  <c r="K66" i="1"/>
  <c r="E55" i="1"/>
  <c r="K65" i="1"/>
  <c r="E54" i="1"/>
  <c r="E66" i="1"/>
  <c r="K61" i="1"/>
  <c r="E65" i="1"/>
  <c r="K59" i="1"/>
  <c r="E64" i="1"/>
  <c r="K57" i="1"/>
  <c r="E61" i="1"/>
  <c r="K56" i="1"/>
  <c r="E60" i="1"/>
  <c r="K55" i="1"/>
  <c r="E59" i="1"/>
  <c r="K54" i="1"/>
  <c r="E76" i="1"/>
  <c r="K53" i="1"/>
  <c r="E75" i="1"/>
  <c r="K17" i="1"/>
  <c r="E58" i="1"/>
  <c r="K52" i="1"/>
  <c r="E74" i="1"/>
  <c r="K51" i="1"/>
  <c r="E73" i="1"/>
  <c r="K50" i="1"/>
  <c r="E53" i="1"/>
  <c r="K49" i="1"/>
  <c r="E52" i="1"/>
  <c r="K48" i="1"/>
  <c r="E51" i="1"/>
  <c r="K47" i="1"/>
  <c r="E50" i="1"/>
  <c r="K46" i="1"/>
  <c r="E49" i="1"/>
  <c r="K12" i="1"/>
  <c r="E48" i="1"/>
  <c r="K45" i="1"/>
  <c r="E47" i="1"/>
  <c r="K44" i="1"/>
  <c r="E46" i="1"/>
  <c r="K43" i="1"/>
  <c r="E45" i="1"/>
  <c r="K42" i="1"/>
  <c r="E44" i="1"/>
  <c r="K41" i="1"/>
  <c r="E43" i="1"/>
  <c r="K40" i="1"/>
  <c r="K38" i="1"/>
  <c r="K37" i="1"/>
  <c r="D40" i="1"/>
  <c r="K36" i="1"/>
  <c r="E35" i="1"/>
  <c r="K35" i="1"/>
  <c r="E31" i="1"/>
  <c r="K34" i="1"/>
  <c r="E34" i="1"/>
  <c r="K33" i="1"/>
  <c r="E39" i="1"/>
  <c r="K32" i="1"/>
  <c r="E33" i="1"/>
  <c r="K31" i="1"/>
  <c r="E36" i="1"/>
  <c r="K30" i="1"/>
  <c r="E28" i="1"/>
  <c r="K29" i="1"/>
  <c r="E32" i="1"/>
  <c r="K63" i="1"/>
  <c r="E30" i="1"/>
  <c r="K28" i="1"/>
  <c r="E29" i="1"/>
  <c r="K27" i="1"/>
  <c r="E38" i="1"/>
  <c r="K62" i="1"/>
  <c r="E27" i="1"/>
  <c r="K26" i="1"/>
  <c r="E26" i="1"/>
  <c r="K39" i="1"/>
  <c r="K25" i="1"/>
  <c r="E24" i="1"/>
  <c r="K24" i="1"/>
  <c r="E12" i="1"/>
  <c r="K23" i="1"/>
  <c r="E23" i="1"/>
  <c r="K22" i="1"/>
  <c r="E22" i="1"/>
  <c r="K21" i="1"/>
  <c r="E21" i="1"/>
  <c r="K20" i="1"/>
  <c r="E20" i="1"/>
  <c r="K19" i="1"/>
  <c r="E19" i="1"/>
  <c r="K58" i="1"/>
  <c r="E18" i="1"/>
  <c r="K18" i="1"/>
  <c r="E16" i="1"/>
  <c r="K16" i="1"/>
  <c r="E15" i="1"/>
  <c r="K15" i="1"/>
  <c r="E37" i="1"/>
  <c r="K60" i="1"/>
  <c r="E14" i="1"/>
  <c r="K14" i="1"/>
  <c r="E13" i="1"/>
  <c r="K13" i="1"/>
  <c r="E17" i="1"/>
  <c r="E86" i="1" l="1"/>
  <c r="E40" i="1"/>
  <c r="K71" i="1"/>
  <c r="E88" i="1" l="1"/>
</calcChain>
</file>

<file path=xl/sharedStrings.xml><?xml version="1.0" encoding="utf-8"?>
<sst xmlns="http://schemas.openxmlformats.org/spreadsheetml/2006/main" count="153" uniqueCount="96">
  <si>
    <t>Especes</t>
  </si>
  <si>
    <t>Chèques</t>
  </si>
  <si>
    <t xml:space="preserve">CAISSE </t>
  </si>
  <si>
    <t>CB</t>
  </si>
  <si>
    <t>Prix</t>
  </si>
  <si>
    <t>KG</t>
  </si>
  <si>
    <t>PRIX</t>
  </si>
  <si>
    <t xml:space="preserve">BETTRAVE CUITE S/VIDE (500g) </t>
  </si>
  <si>
    <t>TOTAL FRUITS</t>
  </si>
  <si>
    <t>FRUITS SEC</t>
  </si>
  <si>
    <t xml:space="preserve">                             EPICERIE</t>
  </si>
  <si>
    <t>CAISSE BOIS POUR LE FEU GRATUITE</t>
  </si>
  <si>
    <t>PUREE TOMATE ARABIATA 500G ITALIE</t>
  </si>
  <si>
    <t>FEUILLE DE CHENE VERTE FRA</t>
  </si>
  <si>
    <t>TOTAL LEGUMES</t>
  </si>
  <si>
    <t>SUGGESTION DE PRODUITS</t>
  </si>
  <si>
    <t>La commande doit être passée 24h en avance</t>
  </si>
  <si>
    <t>TOTAL EPICERIE</t>
  </si>
  <si>
    <t>MONTANT A PAYER</t>
  </si>
  <si>
    <t>ORIGINE</t>
  </si>
  <si>
    <t>EQUATEUR</t>
  </si>
  <si>
    <t>ITALIE</t>
  </si>
  <si>
    <t>FRANCE</t>
  </si>
  <si>
    <t>ESPAGNE</t>
  </si>
  <si>
    <t xml:space="preserve">BANANE (1kg) </t>
  </si>
  <si>
    <t>Nom</t>
  </si>
  <si>
    <t>Adresse</t>
  </si>
  <si>
    <t>Téléphone</t>
  </si>
  <si>
    <t>Mode de paiement</t>
  </si>
  <si>
    <t xml:space="preserve">Date de livraison </t>
  </si>
  <si>
    <t>POMME GALA (1kg)</t>
  </si>
  <si>
    <t>POMME GOLDEN (1kg)</t>
  </si>
  <si>
    <t>-</t>
  </si>
  <si>
    <t>CIDRE JULIETTE (75cl)</t>
  </si>
  <si>
    <t xml:space="preserve">JUS DE POMME PETILLANT (75cl) </t>
  </si>
  <si>
    <t>JUS DE POMME JULIETTE (1l)</t>
  </si>
  <si>
    <t xml:space="preserve">AIL (200g) </t>
  </si>
  <si>
    <t xml:space="preserve">AUBERGINE (500g) </t>
  </si>
  <si>
    <t xml:space="preserve">COURGETTE (500g) </t>
  </si>
  <si>
    <t xml:space="preserve">ECHALOTE (200g) </t>
  </si>
  <si>
    <t>PEROU</t>
  </si>
  <si>
    <t xml:space="preserve">GINGEMBRE (250g) </t>
  </si>
  <si>
    <t>UE</t>
  </si>
  <si>
    <t xml:space="preserve">POIREAU (500g) </t>
  </si>
  <si>
    <t xml:space="preserve">POIVRON JAUNE (500g) </t>
  </si>
  <si>
    <t xml:space="preserve">POIVRON ROUGE (500g) </t>
  </si>
  <si>
    <t xml:space="preserve">FENOUIL (500g)  </t>
  </si>
  <si>
    <t xml:space="preserve">PATATE DOUCE (500g)  </t>
  </si>
  <si>
    <t xml:space="preserve">TOMATE GRAPPE (500g)  </t>
  </si>
  <si>
    <t xml:space="preserve">CHOU VERT (pièce)  </t>
  </si>
  <si>
    <t xml:space="preserve">CHOU ROUGE (pièce)    </t>
  </si>
  <si>
    <t xml:space="preserve">MAIS S/VIDE (pièce (400g)) </t>
  </si>
  <si>
    <t>SALADE</t>
  </si>
  <si>
    <t>POMME GRANNY (1kg)</t>
  </si>
  <si>
    <t>CAROTTE LAVEE (1kg)</t>
  </si>
  <si>
    <t>OIGNON JAUNE (1kg)</t>
  </si>
  <si>
    <t>POMME DE TERRE GRENAILLE (1kg)</t>
  </si>
  <si>
    <t xml:space="preserve">POMME DE TERRE ALLIANS (1kg) </t>
  </si>
  <si>
    <t xml:space="preserve">ŒUF (x 6 pièces)  </t>
  </si>
  <si>
    <t xml:space="preserve">POIVRON VERT (500g) </t>
  </si>
  <si>
    <t>Kg / pièce</t>
  </si>
  <si>
    <t>TOUTE COMMANDE SUPERIEURE A 60 EURO BENEFICIERA DE 10% DE REMISE</t>
  </si>
  <si>
    <t xml:space="preserve">POIRE CONFERENCE (1kg) </t>
  </si>
  <si>
    <t>FRUITS BIO</t>
  </si>
  <si>
    <t>LEGUMES BIO</t>
  </si>
  <si>
    <t xml:space="preserve">PAIN COMPLET 250G </t>
  </si>
  <si>
    <t>Italie</t>
  </si>
  <si>
    <t xml:space="preserve">PAIN PETIT EPAUTRE 400G </t>
  </si>
  <si>
    <t xml:space="preserve">BROCOLI ( 500g) </t>
  </si>
  <si>
    <t>COURGE BUTTERNUT (800g/1kg)</t>
  </si>
  <si>
    <t>POTI MARRON (1,2kg +ou-)</t>
  </si>
  <si>
    <t>POMME JULIETTE (1KG)</t>
  </si>
  <si>
    <t>KIWI VERT 3 PIECES</t>
  </si>
  <si>
    <t>OIGNON ROUGE (1kg)</t>
  </si>
  <si>
    <t xml:space="preserve">CITRON  500G </t>
  </si>
  <si>
    <t xml:space="preserve">pomelos rose pieces </t>
  </si>
  <si>
    <t xml:space="preserve">salade  (pièce) </t>
  </si>
  <si>
    <t>BANANE (2kg)</t>
  </si>
  <si>
    <t>AVOCAT HASS (pièce)</t>
  </si>
  <si>
    <t xml:space="preserve">tomate cerise grapp  (250g) </t>
  </si>
  <si>
    <t xml:space="preserve">Italie </t>
  </si>
  <si>
    <t xml:space="preserve">ORANGE WASHINGTON  2kG         </t>
  </si>
  <si>
    <r>
      <t xml:space="preserve">CHOU FLEUR (pièce) </t>
    </r>
    <r>
      <rPr>
        <b/>
        <sz val="26"/>
        <color rgb="FFFF0000"/>
        <rFont val="Calibri"/>
        <family val="2"/>
        <charset val="1"/>
      </rPr>
      <t xml:space="preserve">   </t>
    </r>
  </si>
  <si>
    <r>
      <t xml:space="preserve">CONCOMBRE (pièce) </t>
    </r>
    <r>
      <rPr>
        <b/>
        <sz val="26"/>
        <color rgb="FFFF0000"/>
        <rFont val="Calibri"/>
        <family val="2"/>
        <charset val="1"/>
      </rPr>
      <t xml:space="preserve">  </t>
    </r>
  </si>
  <si>
    <r>
      <t xml:space="preserve">Montant d'achat minimum 20€ </t>
    </r>
    <r>
      <rPr>
        <b/>
        <sz val="26"/>
        <color rgb="FFFF0000"/>
        <rFont val="Calibri"/>
        <family val="2"/>
      </rPr>
      <t xml:space="preserve">               FRAIS DE LIVRAISON OFFERTS!!!</t>
    </r>
  </si>
  <si>
    <t>ESP</t>
  </si>
  <si>
    <t>ORANGE new hall  1KG   CAL:7/8</t>
  </si>
  <si>
    <t>ORANGE WASHINGTON   1KG</t>
  </si>
  <si>
    <t xml:space="preserve">ORANGE TAROCCO 1KG </t>
  </si>
  <si>
    <t>ORANGE MORO 1KG</t>
  </si>
  <si>
    <t>Jours de livraison : lundi mardi jeudi  vendredi samedi de 14h à 18h</t>
  </si>
  <si>
    <t xml:space="preserve">POMME DE TERRE ALLIANS (2kg) </t>
  </si>
  <si>
    <t xml:space="preserve">mandarine 1KG </t>
  </si>
  <si>
    <t>endive 500g</t>
  </si>
  <si>
    <t>mandarine  2KG   PROMO</t>
  </si>
  <si>
    <t>SEMAINE DU 04/03/24 au 09/03/24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</si>
</sst>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00000"/>
  </numFmts>
  <fonts count="22">
    <font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22"/>
      <color rgb="FFFF0000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26"/>
      <color rgb="FF000000"/>
      <name val="Calibri"/>
      <family val="2"/>
      <charset val="1"/>
    </font>
    <font>
      <sz val="26"/>
      <color rgb="FF000000"/>
      <name val="Calibri"/>
      <family val="2"/>
    </font>
    <font>
      <b/>
      <sz val="26"/>
      <color rgb="FF000000"/>
      <name val="Calibri"/>
      <family val="2"/>
    </font>
    <font>
      <b/>
      <sz val="26"/>
      <name val="Calibri"/>
      <family val="2"/>
      <charset val="1"/>
    </font>
    <font>
      <i/>
      <sz val="26"/>
      <color rgb="FF000000"/>
      <name val="Calibri"/>
      <family val="2"/>
      <charset val="1"/>
    </font>
    <font>
      <sz val="26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26"/>
      <color rgb="FF111111"/>
      <name val="Belgrano"/>
      <charset val="1"/>
    </font>
    <font>
      <sz val="26"/>
      <color rgb="FFFF0000"/>
      <name val="Calibri"/>
      <family val="2"/>
      <charset val="1"/>
    </font>
    <font>
      <b/>
      <sz val="26"/>
      <name val="Calibri"/>
      <family val="2"/>
    </font>
    <font>
      <b/>
      <sz val="26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7" fillId="0" borderId="0" applyBorder="0" applyProtection="0"/>
  </cellStyleXfs>
  <cellXfs count="1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8" fillId="0" borderId="0" xfId="0" applyFont="1"/>
    <xf numFmtId="164" fontId="8" fillId="0" borderId="0" xfId="0" applyNumberFormat="1" applyFont="1"/>
    <xf numFmtId="0" fontId="5" fillId="0" borderId="3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0" fillId="0" borderId="1" xfId="0" applyFont="1" applyBorder="1"/>
    <xf numFmtId="9" fontId="0" fillId="0" borderId="0" xfId="0" applyNumberFormat="1"/>
    <xf numFmtId="0" fontId="11" fillId="0" borderId="2" xfId="0" applyFont="1" applyBorder="1" applyAlignment="1">
      <alignment horizontal="left"/>
    </xf>
    <xf numFmtId="164" fontId="11" fillId="0" borderId="2" xfId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1" applyFont="1" applyBorder="1" applyAlignment="1" applyProtection="1">
      <alignment horizontal="center" vertical="center"/>
    </xf>
    <xf numFmtId="0" fontId="12" fillId="0" borderId="2" xfId="0" applyFont="1" applyBorder="1" applyAlignment="1">
      <alignment horizontal="left"/>
    </xf>
    <xf numFmtId="164" fontId="11" fillId="0" borderId="2" xfId="1" applyFont="1" applyBorder="1" applyAlignment="1" applyProtection="1">
      <alignment horizontal="center" vertical="center"/>
    </xf>
    <xf numFmtId="0" fontId="2" fillId="0" borderId="2" xfId="0" applyFont="1" applyBorder="1" applyProtection="1">
      <protection locked="0"/>
    </xf>
    <xf numFmtId="164" fontId="2" fillId="0" borderId="2" xfId="1" applyFont="1" applyBorder="1" applyProtection="1"/>
    <xf numFmtId="0" fontId="13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164" fontId="13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164" fontId="11" fillId="0" borderId="1" xfId="1" applyFont="1" applyBorder="1" applyAlignment="1" applyProtection="1">
      <alignment horizontal="left"/>
    </xf>
    <xf numFmtId="0" fontId="2" fillId="0" borderId="1" xfId="0" applyFont="1" applyBorder="1" applyProtection="1">
      <protection locked="0"/>
    </xf>
    <xf numFmtId="164" fontId="2" fillId="0" borderId="1" xfId="1" applyFont="1" applyBorder="1" applyProtection="1"/>
    <xf numFmtId="164" fontId="11" fillId="0" borderId="1" xfId="1" applyFont="1" applyBorder="1" applyAlignment="1" applyProtection="1">
      <alignment horizontal="left" vertical="center"/>
    </xf>
    <xf numFmtId="164" fontId="11" fillId="0" borderId="1" xfId="1" applyFont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left"/>
    </xf>
    <xf numFmtId="164" fontId="11" fillId="5" borderId="1" xfId="1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4" fontId="2" fillId="5" borderId="1" xfId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left"/>
    </xf>
    <xf numFmtId="0" fontId="2" fillId="0" borderId="1" xfId="0" applyFont="1" applyBorder="1"/>
    <xf numFmtId="0" fontId="15" fillId="0" borderId="3" xfId="0" applyFont="1" applyBorder="1" applyAlignment="1">
      <alignment horizontal="left"/>
    </xf>
    <xf numFmtId="164" fontId="11" fillId="0" borderId="3" xfId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164" fontId="11" fillId="0" borderId="0" xfId="1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164" fontId="2" fillId="0" borderId="0" xfId="1" applyFont="1" applyBorder="1" applyProtection="1"/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64" fontId="11" fillId="0" borderId="3" xfId="1" applyFont="1" applyBorder="1" applyAlignment="1" applyProtection="1">
      <alignment horizontal="center" vertical="center"/>
    </xf>
    <xf numFmtId="0" fontId="2" fillId="0" borderId="3" xfId="0" applyFont="1" applyBorder="1" applyProtection="1">
      <protection locked="0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4" fillId="0" borderId="1" xfId="1" applyFont="1" applyBorder="1" applyAlignment="1" applyProtection="1">
      <alignment horizontal="left" vertical="center"/>
    </xf>
    <xf numFmtId="0" fontId="14" fillId="0" borderId="1" xfId="0" applyFont="1" applyBorder="1" applyProtection="1">
      <protection locked="0"/>
    </xf>
    <xf numFmtId="164" fontId="14" fillId="0" borderId="1" xfId="1" applyFont="1" applyBorder="1" applyProtection="1"/>
    <xf numFmtId="0" fontId="11" fillId="0" borderId="1" xfId="0" applyFont="1" applyBorder="1" applyProtection="1">
      <protection locked="0"/>
    </xf>
    <xf numFmtId="164" fontId="11" fillId="0" borderId="1" xfId="1" applyFont="1" applyBorder="1" applyProtection="1"/>
    <xf numFmtId="0" fontId="2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4" fillId="2" borderId="1" xfId="1" applyFont="1" applyFill="1" applyBorder="1" applyAlignment="1" applyProtection="1">
      <alignment horizontal="left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4" fillId="0" borderId="1" xfId="2" applyFont="1" applyBorder="1" applyProtection="1"/>
    <xf numFmtId="0" fontId="14" fillId="0" borderId="1" xfId="2" applyFont="1" applyBorder="1" applyAlignment="1" applyProtection="1">
      <alignment horizontal="left"/>
    </xf>
    <xf numFmtId="0" fontId="14" fillId="0" borderId="1" xfId="0" applyFont="1" applyBorder="1"/>
    <xf numFmtId="0" fontId="11" fillId="0" borderId="8" xfId="0" applyFont="1" applyBorder="1" applyAlignment="1">
      <alignment horizontal="left"/>
    </xf>
    <xf numFmtId="164" fontId="11" fillId="0" borderId="8" xfId="1" applyFont="1" applyBorder="1" applyAlignment="1" applyProtection="1">
      <alignment horizontal="center" vertical="center"/>
    </xf>
    <xf numFmtId="0" fontId="2" fillId="0" borderId="8" xfId="0" applyFont="1" applyBorder="1" applyProtection="1">
      <protection locked="0"/>
    </xf>
    <xf numFmtId="164" fontId="2" fillId="0" borderId="6" xfId="1" applyFont="1" applyBorder="1" applyProtection="1"/>
    <xf numFmtId="0" fontId="11" fillId="2" borderId="1" xfId="0" applyFont="1" applyFill="1" applyBorder="1" applyAlignment="1">
      <alignment horizontal="left"/>
    </xf>
    <xf numFmtId="0" fontId="19" fillId="0" borderId="0" xfId="0" applyFont="1"/>
    <xf numFmtId="0" fontId="11" fillId="0" borderId="4" xfId="0" applyFont="1" applyBorder="1" applyAlignment="1">
      <alignment horizontal="left"/>
    </xf>
    <xf numFmtId="164" fontId="11" fillId="0" borderId="4" xfId="1" applyFont="1" applyBorder="1" applyAlignment="1" applyProtection="1">
      <alignment horizontal="center" vertical="center"/>
    </xf>
    <xf numFmtId="164" fontId="2" fillId="0" borderId="4" xfId="1" applyFont="1" applyBorder="1" applyProtection="1"/>
    <xf numFmtId="0" fontId="11" fillId="4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164" fontId="11" fillId="4" borderId="6" xfId="1" applyFont="1" applyFill="1" applyBorder="1" applyAlignment="1" applyProtection="1">
      <alignment horizontal="center" vertical="center"/>
    </xf>
    <xf numFmtId="0" fontId="2" fillId="4" borderId="6" xfId="0" applyFont="1" applyFill="1" applyBorder="1"/>
    <xf numFmtId="164" fontId="2" fillId="4" borderId="7" xfId="0" applyNumberFormat="1" applyFont="1" applyFill="1" applyBorder="1"/>
    <xf numFmtId="0" fontId="20" fillId="0" borderId="1" xfId="0" applyFont="1" applyBorder="1" applyAlignment="1">
      <alignment horizontal="left"/>
    </xf>
    <xf numFmtId="0" fontId="11" fillId="2" borderId="1" xfId="0" applyFont="1" applyFill="1" applyBorder="1" applyAlignment="1" applyProtection="1">
      <alignment horizontal="left"/>
      <protection locked="0"/>
    </xf>
    <xf numFmtId="164" fontId="11" fillId="0" borderId="0" xfId="1" applyFont="1" applyBorder="1" applyAlignment="1" applyProtection="1">
      <alignment horizontal="left"/>
    </xf>
    <xf numFmtId="0" fontId="14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164" fontId="11" fillId="0" borderId="6" xfId="1" applyFont="1" applyBorder="1" applyAlignment="1" applyProtection="1">
      <alignment horizontal="left"/>
    </xf>
    <xf numFmtId="0" fontId="2" fillId="0" borderId="6" xfId="0" applyFont="1" applyBorder="1"/>
    <xf numFmtId="164" fontId="11" fillId="4" borderId="6" xfId="1" applyFont="1" applyFill="1" applyBorder="1" applyAlignment="1" applyProtection="1">
      <alignment horizontal="left"/>
    </xf>
    <xf numFmtId="0" fontId="11" fillId="2" borderId="0" xfId="0" applyFont="1" applyFill="1"/>
    <xf numFmtId="0" fontId="2" fillId="2" borderId="0" xfId="0" applyFont="1" applyFill="1"/>
    <xf numFmtId="164" fontId="11" fillId="2" borderId="0" xfId="0" applyNumberFormat="1" applyFont="1" applyFill="1"/>
    <xf numFmtId="9" fontId="2" fillId="0" borderId="0" xfId="0" applyNumberFormat="1" applyFont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9450</xdr:rowOff>
    </xdr:from>
    <xdr:to>
      <xdr:col>0</xdr:col>
      <xdr:colOff>476250</xdr:colOff>
      <xdr:row>0</xdr:row>
      <xdr:rowOff>295275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0550" y="9450"/>
          <a:ext cx="428625" cy="2858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6</xdr:col>
      <xdr:colOff>1352520</xdr:colOff>
      <xdr:row>2</xdr:row>
      <xdr:rowOff>28440</xdr:rowOff>
    </xdr:from>
    <xdr:to>
      <xdr:col>6</xdr:col>
      <xdr:colOff>1603080</xdr:colOff>
      <xdr:row>2</xdr:row>
      <xdr:rowOff>292320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310480" y="71424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243720</xdr:colOff>
      <xdr:row>2</xdr:row>
      <xdr:rowOff>28440</xdr:rowOff>
    </xdr:from>
    <xdr:to>
      <xdr:col>12</xdr:col>
      <xdr:colOff>494280</xdr:colOff>
      <xdr:row>2</xdr:row>
      <xdr:rowOff>292320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898360" y="71424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1352520</xdr:colOff>
      <xdr:row>4</xdr:row>
      <xdr:rowOff>28440</xdr:rowOff>
    </xdr:from>
    <xdr:to>
      <xdr:col>6</xdr:col>
      <xdr:colOff>1603080</xdr:colOff>
      <xdr:row>4</xdr:row>
      <xdr:rowOff>292320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44145" y="71424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1352520</xdr:colOff>
      <xdr:row>5</xdr:row>
      <xdr:rowOff>28440</xdr:rowOff>
    </xdr:from>
    <xdr:to>
      <xdr:col>6</xdr:col>
      <xdr:colOff>1603080</xdr:colOff>
      <xdr:row>5</xdr:row>
      <xdr:rowOff>292320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44145" y="71424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1352520</xdr:colOff>
      <xdr:row>3</xdr:row>
      <xdr:rowOff>28440</xdr:rowOff>
    </xdr:from>
    <xdr:to>
      <xdr:col>6</xdr:col>
      <xdr:colOff>1603080</xdr:colOff>
      <xdr:row>3</xdr:row>
      <xdr:rowOff>292320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44145" y="71424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1352520</xdr:colOff>
      <xdr:row>5</xdr:row>
      <xdr:rowOff>28440</xdr:rowOff>
    </xdr:from>
    <xdr:to>
      <xdr:col>6</xdr:col>
      <xdr:colOff>1603080</xdr:colOff>
      <xdr:row>5</xdr:row>
      <xdr:rowOff>292320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44145" y="1533390"/>
          <a:ext cx="2505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zoomScaleNormal="100" workbookViewId="0">
      <selection activeCell="I32" sqref="I32"/>
    </sheetView>
  </sheetViews>
  <sheetFormatPr baseColWidth="10" defaultColWidth="11.42578125" defaultRowHeight="15"/>
  <cols>
    <col min="1" max="1" width="68.7109375" customWidth="1"/>
    <col min="2" max="2" width="24.7109375" customWidth="1"/>
    <col min="3" max="3" width="21.85546875" customWidth="1"/>
    <col min="4" max="4" width="12.28515625" customWidth="1"/>
    <col min="5" max="5" width="22.140625" customWidth="1"/>
    <col min="6" max="6" width="0.5703125" customWidth="1"/>
    <col min="7" max="7" width="75.85546875" customWidth="1"/>
    <col min="8" max="8" width="21" customWidth="1"/>
    <col min="9" max="9" width="18.85546875" customWidth="1"/>
    <col min="10" max="10" width="20.7109375" customWidth="1"/>
    <col min="11" max="11" width="24.7109375" customWidth="1"/>
    <col min="12" max="12" width="7.85546875" customWidth="1"/>
  </cols>
  <sheetData>
    <row r="1" spans="1:11" ht="41.25" customHeight="1">
      <c r="A1" s="115" t="s">
        <v>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1" customFormat="1" ht="32.25" customHeight="1">
      <c r="A3" s="120"/>
      <c r="B3" s="119" t="s">
        <v>29</v>
      </c>
      <c r="C3" s="119"/>
      <c r="D3" s="122"/>
      <c r="E3" s="122"/>
      <c r="F3" s="122"/>
      <c r="G3" s="122"/>
      <c r="H3" s="122"/>
      <c r="I3" s="122"/>
      <c r="J3" s="122"/>
      <c r="K3" s="123"/>
    </row>
    <row r="4" spans="1:11" s="1" customFormat="1" ht="32.25" customHeight="1">
      <c r="A4" s="120"/>
      <c r="B4" s="117" t="s">
        <v>25</v>
      </c>
      <c r="C4" s="118"/>
      <c r="D4" s="122"/>
      <c r="E4" s="122"/>
      <c r="F4" s="122"/>
      <c r="G4" s="122"/>
      <c r="H4" s="122"/>
      <c r="I4" s="122"/>
      <c r="J4" s="122"/>
      <c r="K4" s="123"/>
    </row>
    <row r="5" spans="1:11" s="1" customFormat="1" ht="32.25" customHeight="1">
      <c r="A5" s="120"/>
      <c r="B5" s="119" t="s">
        <v>26</v>
      </c>
      <c r="C5" s="119"/>
      <c r="D5" s="122"/>
      <c r="E5" s="122"/>
      <c r="F5" s="122"/>
      <c r="G5" s="122"/>
      <c r="H5" s="122"/>
      <c r="I5" s="122"/>
      <c r="J5" s="122"/>
      <c r="K5" s="123"/>
    </row>
    <row r="6" spans="1:11" s="1" customFormat="1" ht="32.25" customHeight="1">
      <c r="A6" s="120"/>
      <c r="B6" s="119" t="s">
        <v>27</v>
      </c>
      <c r="C6" s="119"/>
      <c r="D6" s="122"/>
      <c r="E6" s="122"/>
      <c r="F6" s="122"/>
      <c r="G6" s="122"/>
      <c r="H6" s="122"/>
      <c r="I6" s="122"/>
      <c r="J6" s="122"/>
      <c r="K6" s="123"/>
    </row>
    <row r="7" spans="1:11" ht="0.75" hidden="1" customHeight="1">
      <c r="A7" s="120"/>
      <c r="B7" s="16"/>
      <c r="C7" s="2"/>
      <c r="D7" s="4"/>
      <c r="E7" s="4"/>
      <c r="F7" s="4"/>
      <c r="G7" s="4"/>
      <c r="H7" s="4"/>
      <c r="I7" s="3"/>
      <c r="J7" s="3"/>
      <c r="K7" s="3"/>
    </row>
    <row r="8" spans="1:11" ht="18.75" customHeight="1">
      <c r="A8" s="120"/>
      <c r="B8" s="119" t="s">
        <v>28</v>
      </c>
      <c r="C8" s="119"/>
      <c r="D8" s="14"/>
      <c r="E8" s="5" t="s">
        <v>0</v>
      </c>
      <c r="F8" s="4"/>
      <c r="G8" s="4"/>
      <c r="H8" s="4"/>
      <c r="I8" s="114"/>
      <c r="J8" s="6"/>
      <c r="K8" s="6"/>
    </row>
    <row r="9" spans="1:11" ht="23.25" customHeight="1">
      <c r="A9" s="120"/>
      <c r="B9" s="119"/>
      <c r="C9" s="119"/>
      <c r="D9" s="14"/>
      <c r="E9" s="5" t="s">
        <v>1</v>
      </c>
      <c r="F9" s="4"/>
      <c r="G9" s="4"/>
      <c r="H9" s="4"/>
      <c r="I9" s="114"/>
      <c r="J9" s="6"/>
      <c r="K9" s="6" t="s">
        <v>2</v>
      </c>
    </row>
    <row r="10" spans="1:11" ht="22.5" customHeight="1">
      <c r="A10" s="121"/>
      <c r="B10" s="119"/>
      <c r="C10" s="119"/>
      <c r="D10" s="15"/>
      <c r="E10" s="13" t="s">
        <v>3</v>
      </c>
      <c r="F10" s="4"/>
      <c r="G10" s="4"/>
      <c r="H10" s="4"/>
      <c r="I10" s="3"/>
      <c r="J10" s="3"/>
      <c r="K10" s="3"/>
    </row>
    <row r="11" spans="1:11" ht="26.25">
      <c r="A11" s="7" t="s">
        <v>63</v>
      </c>
      <c r="B11" s="7" t="s">
        <v>19</v>
      </c>
      <c r="C11" s="10" t="s">
        <v>4</v>
      </c>
      <c r="D11" s="8" t="s">
        <v>60</v>
      </c>
      <c r="E11" s="8" t="s">
        <v>6</v>
      </c>
      <c r="F11" s="9"/>
      <c r="G11" s="7" t="s">
        <v>64</v>
      </c>
      <c r="H11" s="7" t="s">
        <v>19</v>
      </c>
      <c r="I11" s="7" t="s">
        <v>4</v>
      </c>
      <c r="J11" s="8" t="s">
        <v>60</v>
      </c>
      <c r="K11" s="8" t="s">
        <v>6</v>
      </c>
    </row>
    <row r="12" spans="1:11" s="1" customFormat="1" ht="26.25" customHeight="1">
      <c r="A12" s="18"/>
      <c r="B12" s="18"/>
      <c r="C12" s="19"/>
      <c r="D12" s="20"/>
      <c r="E12" s="21">
        <f t="shared" ref="E12:E27" si="0">D12*C12</f>
        <v>0</v>
      </c>
      <c r="G12" s="22"/>
      <c r="H12" s="22"/>
      <c r="I12" s="23"/>
      <c r="J12" s="24"/>
      <c r="K12" s="25">
        <f t="shared" ref="K12:K43" si="1">J12*I12</f>
        <v>0</v>
      </c>
    </row>
    <row r="13" spans="1:11" s="1" customFormat="1" ht="33.75">
      <c r="A13" s="26" t="s">
        <v>78</v>
      </c>
      <c r="B13" s="27" t="s">
        <v>23</v>
      </c>
      <c r="C13" s="28">
        <v>1.5</v>
      </c>
      <c r="D13" s="29"/>
      <c r="E13" s="30">
        <f t="shared" si="0"/>
        <v>0</v>
      </c>
      <c r="G13" s="31" t="s">
        <v>36</v>
      </c>
      <c r="H13" s="27" t="s">
        <v>23</v>
      </c>
      <c r="I13" s="32">
        <v>2.1</v>
      </c>
      <c r="J13" s="33"/>
      <c r="K13" s="34">
        <f t="shared" si="1"/>
        <v>0</v>
      </c>
    </row>
    <row r="14" spans="1:11" s="1" customFormat="1" ht="33.75">
      <c r="A14" s="31" t="s">
        <v>24</v>
      </c>
      <c r="B14" s="31" t="s">
        <v>20</v>
      </c>
      <c r="C14" s="35">
        <v>2.2999999999999998</v>
      </c>
      <c r="D14" s="29"/>
      <c r="E14" s="30">
        <f t="shared" si="0"/>
        <v>0</v>
      </c>
      <c r="G14" s="31"/>
      <c r="H14" s="31"/>
      <c r="I14" s="36"/>
      <c r="J14" s="33"/>
      <c r="K14" s="34">
        <f t="shared" si="1"/>
        <v>0</v>
      </c>
    </row>
    <row r="15" spans="1:11" s="1" customFormat="1" ht="33.75">
      <c r="A15" s="37" t="s">
        <v>77</v>
      </c>
      <c r="B15" s="37" t="s">
        <v>20</v>
      </c>
      <c r="C15" s="38">
        <v>4</v>
      </c>
      <c r="D15" s="39"/>
      <c r="E15" s="40">
        <f t="shared" si="0"/>
        <v>0</v>
      </c>
      <c r="G15" s="31"/>
      <c r="H15" s="31"/>
      <c r="I15" s="36"/>
      <c r="J15" s="33"/>
      <c r="K15" s="34">
        <f t="shared" si="1"/>
        <v>0</v>
      </c>
    </row>
    <row r="16" spans="1:11" s="1" customFormat="1" ht="33.75">
      <c r="A16" s="41"/>
      <c r="B16" s="31" t="s">
        <v>21</v>
      </c>
      <c r="C16" s="35"/>
      <c r="D16" s="29"/>
      <c r="E16" s="30">
        <f t="shared" si="0"/>
        <v>0</v>
      </c>
      <c r="G16" s="31" t="s">
        <v>37</v>
      </c>
      <c r="H16" s="27" t="s">
        <v>23</v>
      </c>
      <c r="I16" s="36">
        <v>2.2999999999999998</v>
      </c>
      <c r="J16" s="33"/>
      <c r="K16" s="34">
        <f t="shared" si="1"/>
        <v>0</v>
      </c>
    </row>
    <row r="17" spans="1:11" s="1" customFormat="1" ht="33.75">
      <c r="A17" s="31"/>
      <c r="B17" s="31" t="s">
        <v>21</v>
      </c>
      <c r="C17" s="35"/>
      <c r="D17" s="29"/>
      <c r="E17" s="30">
        <f t="shared" si="0"/>
        <v>0</v>
      </c>
      <c r="G17" s="31"/>
      <c r="H17" s="31"/>
      <c r="I17" s="36"/>
      <c r="J17" s="33"/>
      <c r="K17" s="34">
        <f t="shared" si="1"/>
        <v>0</v>
      </c>
    </row>
    <row r="18" spans="1:11" s="1" customFormat="1" ht="33.75">
      <c r="B18" s="31" t="s">
        <v>21</v>
      </c>
      <c r="C18" s="35"/>
      <c r="D18" s="29"/>
      <c r="E18" s="30">
        <f t="shared" si="0"/>
        <v>0</v>
      </c>
      <c r="G18" s="26" t="s">
        <v>7</v>
      </c>
      <c r="H18" s="27" t="s">
        <v>42</v>
      </c>
      <c r="I18" s="30">
        <v>2.2999999999999998</v>
      </c>
      <c r="J18" s="33"/>
      <c r="K18" s="34">
        <f t="shared" si="1"/>
        <v>0</v>
      </c>
    </row>
    <row r="19" spans="1:11" s="1" customFormat="1" ht="33.75">
      <c r="A19" s="31"/>
      <c r="B19" s="31" t="s">
        <v>21</v>
      </c>
      <c r="C19" s="35"/>
      <c r="D19" s="29"/>
      <c r="E19" s="30">
        <f t="shared" si="0"/>
        <v>0</v>
      </c>
      <c r="G19" s="31"/>
      <c r="H19" s="27"/>
      <c r="I19" s="36"/>
      <c r="J19" s="33"/>
      <c r="K19" s="34">
        <f t="shared" si="1"/>
        <v>0</v>
      </c>
    </row>
    <row r="20" spans="1:11" s="1" customFormat="1" ht="33.75">
      <c r="A20" s="31" t="s">
        <v>72</v>
      </c>
      <c r="B20" s="31" t="s">
        <v>21</v>
      </c>
      <c r="C20" s="35">
        <v>2</v>
      </c>
      <c r="D20" s="29"/>
      <c r="E20" s="30">
        <f t="shared" si="0"/>
        <v>0</v>
      </c>
      <c r="G20" s="42" t="s">
        <v>68</v>
      </c>
      <c r="H20" s="27" t="s">
        <v>22</v>
      </c>
      <c r="I20" s="36">
        <v>3.2</v>
      </c>
      <c r="J20" s="33"/>
      <c r="K20" s="34">
        <f t="shared" si="1"/>
        <v>0</v>
      </c>
    </row>
    <row r="21" spans="1:11" s="1" customFormat="1" ht="25.5" customHeight="1">
      <c r="A21" s="41"/>
      <c r="B21" s="31"/>
      <c r="C21" s="35"/>
      <c r="D21" s="29"/>
      <c r="E21" s="30">
        <f t="shared" si="0"/>
        <v>0</v>
      </c>
      <c r="G21" s="31" t="s">
        <v>54</v>
      </c>
      <c r="H21" s="27" t="s">
        <v>22</v>
      </c>
      <c r="I21" s="36">
        <v>3.1</v>
      </c>
      <c r="J21" s="33"/>
      <c r="K21" s="34">
        <f t="shared" si="1"/>
        <v>0</v>
      </c>
    </row>
    <row r="22" spans="1:11" s="1" customFormat="1" ht="29.25" customHeight="1">
      <c r="A22" s="43"/>
      <c r="B22" s="43"/>
      <c r="C22" s="44"/>
      <c r="D22" s="45"/>
      <c r="E22" s="30">
        <f t="shared" si="0"/>
        <v>0</v>
      </c>
      <c r="G22" s="31" t="s">
        <v>74</v>
      </c>
      <c r="H22" s="31" t="s">
        <v>66</v>
      </c>
      <c r="I22" s="36">
        <v>2</v>
      </c>
      <c r="J22" s="33"/>
      <c r="K22" s="34">
        <f t="shared" si="1"/>
        <v>0</v>
      </c>
    </row>
    <row r="23" spans="1:11" s="1" customFormat="1" ht="27.75" customHeight="1">
      <c r="A23" s="31" t="s">
        <v>92</v>
      </c>
      <c r="B23" s="31" t="s">
        <v>66</v>
      </c>
      <c r="C23" s="35">
        <v>3</v>
      </c>
      <c r="D23" s="29"/>
      <c r="E23" s="30">
        <f t="shared" si="0"/>
        <v>0</v>
      </c>
      <c r="G23" s="31"/>
      <c r="H23" s="31"/>
      <c r="I23" s="36"/>
      <c r="J23" s="33"/>
      <c r="K23" s="34">
        <f t="shared" si="1"/>
        <v>0</v>
      </c>
    </row>
    <row r="24" spans="1:11" s="1" customFormat="1" ht="33.75">
      <c r="A24" s="37" t="s">
        <v>94</v>
      </c>
      <c r="B24" s="37" t="s">
        <v>66</v>
      </c>
      <c r="C24" s="38">
        <v>5.0999999999999996</v>
      </c>
      <c r="D24" s="39"/>
      <c r="E24" s="40">
        <f t="shared" si="0"/>
        <v>0</v>
      </c>
      <c r="G24" s="46" t="s">
        <v>49</v>
      </c>
      <c r="H24" s="27" t="s">
        <v>22</v>
      </c>
      <c r="I24" s="47">
        <v>4</v>
      </c>
      <c r="J24" s="48"/>
      <c r="K24" s="49">
        <f t="shared" si="1"/>
        <v>0</v>
      </c>
    </row>
    <row r="25" spans="1:11" s="1" customFormat="1" ht="33.75">
      <c r="A25" s="50" t="s">
        <v>86</v>
      </c>
      <c r="B25" s="50" t="s">
        <v>66</v>
      </c>
      <c r="C25" s="35">
        <v>2.7</v>
      </c>
      <c r="D25" s="29"/>
      <c r="E25" s="30">
        <f t="shared" si="0"/>
        <v>0</v>
      </c>
      <c r="G25" s="31" t="s">
        <v>50</v>
      </c>
      <c r="H25" s="27" t="s">
        <v>22</v>
      </c>
      <c r="I25" s="36">
        <v>4</v>
      </c>
      <c r="J25" s="33"/>
      <c r="K25" s="34">
        <f t="shared" si="1"/>
        <v>0</v>
      </c>
    </row>
    <row r="26" spans="1:11" s="1" customFormat="1" ht="33.75">
      <c r="A26" s="51" t="s">
        <v>81</v>
      </c>
      <c r="B26" s="52" t="s">
        <v>66</v>
      </c>
      <c r="C26" s="38">
        <v>5.2</v>
      </c>
      <c r="D26" s="39"/>
      <c r="E26" s="40">
        <f>D26*C25</f>
        <v>0</v>
      </c>
      <c r="G26" s="31" t="s">
        <v>82</v>
      </c>
      <c r="H26" s="27" t="s">
        <v>22</v>
      </c>
      <c r="I26" s="36">
        <v>4</v>
      </c>
      <c r="J26" s="33"/>
      <c r="K26" s="34">
        <f t="shared" si="1"/>
        <v>0</v>
      </c>
    </row>
    <row r="27" spans="1:11" s="1" customFormat="1" ht="33.75">
      <c r="A27" s="41" t="s">
        <v>87</v>
      </c>
      <c r="B27" s="41" t="s">
        <v>66</v>
      </c>
      <c r="C27" s="35">
        <v>3.1</v>
      </c>
      <c r="D27" s="29"/>
      <c r="E27" s="30">
        <f t="shared" si="0"/>
        <v>0</v>
      </c>
      <c r="G27" s="31" t="s">
        <v>83</v>
      </c>
      <c r="H27" s="27" t="s">
        <v>22</v>
      </c>
      <c r="I27" s="36">
        <v>2</v>
      </c>
      <c r="J27" s="33"/>
      <c r="K27" s="34">
        <f t="shared" si="1"/>
        <v>0</v>
      </c>
    </row>
    <row r="28" spans="1:11" s="1" customFormat="1" ht="33.75">
      <c r="A28" s="41" t="s">
        <v>88</v>
      </c>
      <c r="B28" s="41" t="s">
        <v>66</v>
      </c>
      <c r="C28" s="35">
        <v>4</v>
      </c>
      <c r="D28" s="29"/>
      <c r="E28" s="30">
        <f>IF(D28&lt;=1,D28*C28,D28*2)</f>
        <v>0</v>
      </c>
      <c r="G28" s="41" t="s">
        <v>69</v>
      </c>
      <c r="H28" s="41" t="s">
        <v>22</v>
      </c>
      <c r="I28" s="36">
        <v>4</v>
      </c>
      <c r="J28" s="33"/>
      <c r="K28" s="34">
        <f t="shared" si="1"/>
        <v>0</v>
      </c>
    </row>
    <row r="29" spans="1:11" s="1" customFormat="1" ht="33.75">
      <c r="A29" s="53" t="s">
        <v>89</v>
      </c>
      <c r="B29" s="27" t="s">
        <v>80</v>
      </c>
      <c r="C29" s="44">
        <v>4</v>
      </c>
      <c r="D29" s="45"/>
      <c r="E29" s="30">
        <f t="shared" ref="E29:E39" si="2">D29*C29</f>
        <v>0</v>
      </c>
      <c r="G29" s="31" t="s">
        <v>38</v>
      </c>
      <c r="H29" s="31" t="s">
        <v>21</v>
      </c>
      <c r="I29" s="36">
        <v>2.5</v>
      </c>
      <c r="J29" s="33"/>
      <c r="K29" s="34">
        <f t="shared" si="1"/>
        <v>0</v>
      </c>
    </row>
    <row r="30" spans="1:11" s="1" customFormat="1" ht="33.75">
      <c r="A30" s="53" t="s">
        <v>62</v>
      </c>
      <c r="B30" s="27" t="s">
        <v>22</v>
      </c>
      <c r="C30" s="44">
        <v>5</v>
      </c>
      <c r="D30" s="45"/>
      <c r="E30" s="30">
        <f t="shared" si="2"/>
        <v>0</v>
      </c>
      <c r="G30" s="31" t="s">
        <v>70</v>
      </c>
      <c r="H30" s="31" t="s">
        <v>22</v>
      </c>
      <c r="I30" s="36">
        <v>4</v>
      </c>
      <c r="J30" s="33"/>
      <c r="K30" s="34">
        <f t="shared" si="1"/>
        <v>0</v>
      </c>
    </row>
    <row r="31" spans="1:11" s="1" customFormat="1" ht="33.75">
      <c r="A31" s="54" t="s">
        <v>75</v>
      </c>
      <c r="B31" s="54" t="s">
        <v>66</v>
      </c>
      <c r="C31" s="44">
        <v>2</v>
      </c>
      <c r="D31" s="45"/>
      <c r="E31" s="30">
        <f t="shared" si="2"/>
        <v>0</v>
      </c>
      <c r="G31" s="31" t="s">
        <v>39</v>
      </c>
      <c r="H31" s="27" t="s">
        <v>22</v>
      </c>
      <c r="I31" s="36">
        <v>1.5</v>
      </c>
      <c r="J31" s="33"/>
      <c r="K31" s="34">
        <f t="shared" si="1"/>
        <v>0</v>
      </c>
    </row>
    <row r="32" spans="1:11" s="1" customFormat="1" ht="33.75">
      <c r="A32" s="53"/>
      <c r="B32" s="53"/>
      <c r="C32" s="44"/>
      <c r="D32" s="45"/>
      <c r="E32" s="30">
        <f t="shared" si="2"/>
        <v>0</v>
      </c>
      <c r="G32" s="31"/>
      <c r="H32" s="27"/>
      <c r="I32" s="36"/>
      <c r="J32" s="33"/>
      <c r="K32" s="34">
        <f t="shared" si="1"/>
        <v>0</v>
      </c>
    </row>
    <row r="33" spans="1:11" s="1" customFormat="1" ht="33.75">
      <c r="A33" s="53" t="s">
        <v>31</v>
      </c>
      <c r="B33" s="31" t="s">
        <v>21</v>
      </c>
      <c r="C33" s="44">
        <v>3.5</v>
      </c>
      <c r="D33" s="45"/>
      <c r="E33" s="30">
        <f t="shared" si="2"/>
        <v>0</v>
      </c>
      <c r="G33" s="31" t="s">
        <v>46</v>
      </c>
      <c r="H33" s="27" t="s">
        <v>22</v>
      </c>
      <c r="I33" s="36">
        <v>3</v>
      </c>
      <c r="J33" s="33"/>
      <c r="K33" s="34">
        <f t="shared" si="1"/>
        <v>0</v>
      </c>
    </row>
    <row r="34" spans="1:11" s="1" customFormat="1" ht="33.75">
      <c r="A34" s="53" t="s">
        <v>53</v>
      </c>
      <c r="B34" s="27" t="s">
        <v>22</v>
      </c>
      <c r="C34" s="44">
        <v>3.5</v>
      </c>
      <c r="D34" s="45"/>
      <c r="E34" s="30">
        <f t="shared" si="2"/>
        <v>0</v>
      </c>
      <c r="G34" s="31" t="s">
        <v>93</v>
      </c>
      <c r="H34" s="31" t="s">
        <v>22</v>
      </c>
      <c r="I34" s="36">
        <v>3</v>
      </c>
      <c r="J34" s="33"/>
      <c r="K34" s="34">
        <f t="shared" si="1"/>
        <v>0</v>
      </c>
    </row>
    <row r="35" spans="1:11" s="1" customFormat="1" ht="33.75">
      <c r="A35" s="53" t="s">
        <v>30</v>
      </c>
      <c r="B35" s="31" t="s">
        <v>22</v>
      </c>
      <c r="C35" s="44">
        <v>3.2</v>
      </c>
      <c r="D35" s="45"/>
      <c r="E35" s="30">
        <f t="shared" si="2"/>
        <v>0</v>
      </c>
      <c r="G35" s="41" t="s">
        <v>41</v>
      </c>
      <c r="H35" s="41" t="s">
        <v>40</v>
      </c>
      <c r="I35" s="36">
        <v>2.1</v>
      </c>
      <c r="J35" s="33"/>
      <c r="K35" s="34">
        <f t="shared" si="1"/>
        <v>0</v>
      </c>
    </row>
    <row r="36" spans="1:11" s="1" customFormat="1" ht="33.75">
      <c r="A36" s="53" t="s">
        <v>71</v>
      </c>
      <c r="B36" s="53" t="s">
        <v>22</v>
      </c>
      <c r="C36" s="44">
        <v>4.5</v>
      </c>
      <c r="D36" s="45"/>
      <c r="E36" s="30">
        <f t="shared" si="2"/>
        <v>0</v>
      </c>
      <c r="G36" s="31"/>
      <c r="H36" s="31"/>
      <c r="I36" s="36"/>
      <c r="J36" s="33"/>
      <c r="K36" s="34">
        <f t="shared" si="1"/>
        <v>0</v>
      </c>
    </row>
    <row r="37" spans="1:11" s="1" customFormat="1" ht="33.75">
      <c r="A37" s="53"/>
      <c r="B37" s="53"/>
      <c r="C37" s="44"/>
      <c r="D37" s="45"/>
      <c r="E37" s="30">
        <f t="shared" si="2"/>
        <v>0</v>
      </c>
      <c r="G37" s="31"/>
      <c r="H37" s="31"/>
      <c r="I37" s="36"/>
      <c r="J37" s="33"/>
      <c r="K37" s="34">
        <f t="shared" si="1"/>
        <v>0</v>
      </c>
    </row>
    <row r="38" spans="1:11" s="1" customFormat="1" ht="33.75">
      <c r="A38" s="31"/>
      <c r="B38" s="31"/>
      <c r="C38" s="35"/>
      <c r="D38" s="29"/>
      <c r="E38" s="30">
        <f t="shared" si="2"/>
        <v>0</v>
      </c>
      <c r="G38" s="31" t="s">
        <v>51</v>
      </c>
      <c r="H38" s="31" t="s">
        <v>42</v>
      </c>
      <c r="I38" s="36">
        <v>3</v>
      </c>
      <c r="J38" s="33"/>
      <c r="K38" s="34">
        <f t="shared" si="1"/>
        <v>0</v>
      </c>
    </row>
    <row r="39" spans="1:11" s="1" customFormat="1" ht="30" customHeight="1">
      <c r="A39" s="31"/>
      <c r="B39" s="31"/>
      <c r="C39" s="35"/>
      <c r="D39" s="29"/>
      <c r="E39" s="30">
        <f t="shared" si="2"/>
        <v>0</v>
      </c>
      <c r="G39" s="31"/>
      <c r="H39" s="53"/>
      <c r="I39" s="55"/>
      <c r="J39" s="56"/>
      <c r="K39" s="34">
        <f t="shared" si="1"/>
        <v>0</v>
      </c>
    </row>
    <row r="40" spans="1:11" s="1" customFormat="1" ht="27.75" customHeight="1">
      <c r="A40" s="57" t="s">
        <v>8</v>
      </c>
      <c r="B40" s="58"/>
      <c r="C40" s="58"/>
      <c r="D40" s="59">
        <f>SUM(D12:D39)</f>
        <v>0</v>
      </c>
      <c r="E40" s="60">
        <f>SUM(E12:E39)</f>
        <v>0</v>
      </c>
      <c r="G40" s="53" t="s">
        <v>58</v>
      </c>
      <c r="H40" s="27" t="s">
        <v>22</v>
      </c>
      <c r="I40" s="55">
        <v>4.2</v>
      </c>
      <c r="J40" s="56"/>
      <c r="K40" s="34">
        <f t="shared" si="1"/>
        <v>0</v>
      </c>
    </row>
    <row r="41" spans="1:11" s="1" customFormat="1" ht="33.75">
      <c r="C41" s="61"/>
      <c r="G41" s="53" t="s">
        <v>55</v>
      </c>
      <c r="H41" s="27" t="s">
        <v>22</v>
      </c>
      <c r="I41" s="55">
        <v>3.5</v>
      </c>
      <c r="J41" s="56"/>
      <c r="K41" s="34">
        <f t="shared" si="1"/>
        <v>0</v>
      </c>
    </row>
    <row r="42" spans="1:11" s="1" customFormat="1" ht="33.75">
      <c r="A42" s="62" t="s">
        <v>9</v>
      </c>
      <c r="B42" s="62"/>
      <c r="C42" s="63" t="s">
        <v>4</v>
      </c>
      <c r="D42" s="64"/>
      <c r="E42" s="64" t="s">
        <v>6</v>
      </c>
      <c r="G42" s="53" t="s">
        <v>73</v>
      </c>
      <c r="H42" s="53" t="s">
        <v>22</v>
      </c>
      <c r="I42" s="55">
        <v>3.5</v>
      </c>
      <c r="J42" s="56"/>
      <c r="K42" s="34">
        <f t="shared" si="1"/>
        <v>0</v>
      </c>
    </row>
    <row r="43" spans="1:11" s="1" customFormat="1" ht="33.75">
      <c r="A43" s="41"/>
      <c r="B43" s="41"/>
      <c r="C43" s="65"/>
      <c r="D43" s="66"/>
      <c r="E43" s="67">
        <f t="shared" ref="E43:E84" si="3">D43*C43</f>
        <v>0</v>
      </c>
      <c r="G43" s="53"/>
      <c r="H43" s="53"/>
      <c r="I43" s="55"/>
      <c r="J43" s="56"/>
      <c r="K43" s="34">
        <f t="shared" si="1"/>
        <v>0</v>
      </c>
    </row>
    <row r="44" spans="1:11" s="1" customFormat="1" ht="33.75">
      <c r="A44" s="41"/>
      <c r="B44" s="41"/>
      <c r="C44" s="65"/>
      <c r="D44" s="68"/>
      <c r="E44" s="69">
        <f t="shared" si="3"/>
        <v>0</v>
      </c>
      <c r="G44" s="53"/>
      <c r="H44" s="53"/>
      <c r="I44" s="55"/>
      <c r="J44" s="56"/>
      <c r="K44" s="34">
        <f t="shared" ref="K44:K63" si="4">J44*I44</f>
        <v>0</v>
      </c>
    </row>
    <row r="45" spans="1:11" s="1" customFormat="1" ht="33.75">
      <c r="A45" s="70"/>
      <c r="B45" s="70"/>
      <c r="C45" s="65"/>
      <c r="D45" s="66"/>
      <c r="E45" s="67">
        <f t="shared" si="3"/>
        <v>0</v>
      </c>
      <c r="G45" s="53"/>
      <c r="H45" s="53"/>
      <c r="I45" s="55"/>
      <c r="J45" s="56"/>
      <c r="K45" s="34">
        <f t="shared" si="4"/>
        <v>0</v>
      </c>
    </row>
    <row r="46" spans="1:11" s="1" customFormat="1" ht="26.25" customHeight="1">
      <c r="A46" s="41"/>
      <c r="B46" s="41"/>
      <c r="C46" s="65"/>
      <c r="D46" s="68"/>
      <c r="E46" s="69">
        <f t="shared" si="3"/>
        <v>0</v>
      </c>
      <c r="G46" s="53" t="s">
        <v>43</v>
      </c>
      <c r="H46" s="27" t="s">
        <v>22</v>
      </c>
      <c r="I46" s="55">
        <v>2.8</v>
      </c>
      <c r="J46" s="56"/>
      <c r="K46" s="34">
        <f t="shared" si="4"/>
        <v>0</v>
      </c>
    </row>
    <row r="47" spans="1:11" s="1" customFormat="1" ht="27" customHeight="1">
      <c r="A47" s="41"/>
      <c r="B47" s="41"/>
      <c r="C47" s="65"/>
      <c r="D47" s="68"/>
      <c r="E47" s="69">
        <f t="shared" si="3"/>
        <v>0</v>
      </c>
      <c r="G47" s="53" t="s">
        <v>44</v>
      </c>
      <c r="H47" s="27" t="s">
        <v>23</v>
      </c>
      <c r="I47" s="55">
        <v>4</v>
      </c>
      <c r="J47" s="56"/>
      <c r="K47" s="34">
        <f t="shared" si="4"/>
        <v>0</v>
      </c>
    </row>
    <row r="48" spans="1:11" s="1" customFormat="1" ht="25.5" customHeight="1">
      <c r="A48" s="41"/>
      <c r="B48" s="41"/>
      <c r="C48" s="65"/>
      <c r="D48" s="68"/>
      <c r="E48" s="69">
        <f t="shared" si="3"/>
        <v>0</v>
      </c>
      <c r="G48" s="53" t="s">
        <v>45</v>
      </c>
      <c r="H48" s="27" t="s">
        <v>23</v>
      </c>
      <c r="I48" s="55">
        <v>3.5</v>
      </c>
      <c r="J48" s="56"/>
      <c r="K48" s="34">
        <f t="shared" si="4"/>
        <v>0</v>
      </c>
    </row>
    <row r="49" spans="1:11" s="1" customFormat="1" ht="24.75" customHeight="1">
      <c r="A49" s="71"/>
      <c r="B49" s="71"/>
      <c r="C49" s="65"/>
      <c r="D49" s="68"/>
      <c r="E49" s="69">
        <f t="shared" si="3"/>
        <v>0</v>
      </c>
      <c r="G49" s="53" t="s">
        <v>59</v>
      </c>
      <c r="H49" s="27" t="s">
        <v>23</v>
      </c>
      <c r="I49" s="55">
        <v>3.5</v>
      </c>
      <c r="J49" s="56"/>
      <c r="K49" s="34">
        <f t="shared" si="4"/>
        <v>0</v>
      </c>
    </row>
    <row r="50" spans="1:11" s="1" customFormat="1" ht="33.75">
      <c r="A50" s="41"/>
      <c r="B50" s="41"/>
      <c r="C50" s="65"/>
      <c r="D50" s="68"/>
      <c r="E50" s="69">
        <f t="shared" si="3"/>
        <v>0</v>
      </c>
      <c r="G50" s="53"/>
      <c r="H50" s="27"/>
      <c r="I50" s="55"/>
      <c r="J50" s="56"/>
      <c r="K50" s="34">
        <f t="shared" si="4"/>
        <v>0</v>
      </c>
    </row>
    <row r="51" spans="1:11" s="1" customFormat="1" ht="33.75">
      <c r="A51" s="72" t="s">
        <v>10</v>
      </c>
      <c r="B51" s="72"/>
      <c r="C51" s="73"/>
      <c r="D51" s="68"/>
      <c r="E51" s="69">
        <f t="shared" si="3"/>
        <v>0</v>
      </c>
      <c r="G51" s="53" t="s">
        <v>56</v>
      </c>
      <c r="H51" s="31" t="s">
        <v>22</v>
      </c>
      <c r="I51" s="55">
        <v>3.5</v>
      </c>
      <c r="J51" s="56"/>
      <c r="K51" s="34">
        <f t="shared" si="4"/>
        <v>0</v>
      </c>
    </row>
    <row r="52" spans="1:11" s="1" customFormat="1" ht="33.75">
      <c r="A52" s="74" t="s">
        <v>11</v>
      </c>
      <c r="B52" s="75" t="s">
        <v>32</v>
      </c>
      <c r="C52" s="65">
        <v>0</v>
      </c>
      <c r="D52" s="66"/>
      <c r="E52" s="67">
        <f t="shared" ref="E52:E76" si="5">D52*C52</f>
        <v>0</v>
      </c>
      <c r="G52" s="53" t="s">
        <v>47</v>
      </c>
      <c r="H52" s="27" t="s">
        <v>85</v>
      </c>
      <c r="I52" s="55">
        <v>3.2</v>
      </c>
      <c r="J52" s="56"/>
      <c r="K52" s="34">
        <f t="shared" si="4"/>
        <v>0</v>
      </c>
    </row>
    <row r="53" spans="1:11" s="1" customFormat="1" ht="33.75">
      <c r="A53" s="41" t="s">
        <v>33</v>
      </c>
      <c r="B53" s="27" t="s">
        <v>22</v>
      </c>
      <c r="C53" s="65">
        <v>5.2</v>
      </c>
      <c r="D53" s="66"/>
      <c r="E53" s="67">
        <f t="shared" si="5"/>
        <v>0</v>
      </c>
      <c r="G53" s="53" t="s">
        <v>57</v>
      </c>
      <c r="H53" s="27" t="s">
        <v>22</v>
      </c>
      <c r="I53" s="55">
        <v>3</v>
      </c>
      <c r="J53" s="56"/>
      <c r="K53" s="34">
        <f t="shared" si="4"/>
        <v>0</v>
      </c>
    </row>
    <row r="54" spans="1:11" s="1" customFormat="1" ht="32.25" customHeight="1">
      <c r="A54" s="76" t="s">
        <v>65</v>
      </c>
      <c r="B54" s="76" t="s">
        <v>22</v>
      </c>
      <c r="C54" s="65">
        <v>2.6</v>
      </c>
      <c r="D54" s="66"/>
      <c r="E54" s="67">
        <f t="shared" si="5"/>
        <v>0</v>
      </c>
      <c r="G54" s="53" t="s">
        <v>91</v>
      </c>
      <c r="H54" s="53" t="s">
        <v>22</v>
      </c>
      <c r="I54" s="55">
        <v>5</v>
      </c>
      <c r="J54" s="56"/>
      <c r="K54" s="34">
        <f t="shared" si="4"/>
        <v>0</v>
      </c>
    </row>
    <row r="55" spans="1:11" s="1" customFormat="1" ht="33.75">
      <c r="A55" s="77" t="s">
        <v>67</v>
      </c>
      <c r="B55" s="77" t="s">
        <v>22</v>
      </c>
      <c r="C55" s="65">
        <v>4.4000000000000004</v>
      </c>
      <c r="D55" s="66"/>
      <c r="E55" s="67">
        <f t="shared" si="5"/>
        <v>0</v>
      </c>
      <c r="G55" s="53"/>
      <c r="H55" s="27"/>
      <c r="I55" s="55"/>
      <c r="J55" s="56"/>
      <c r="K55" s="34">
        <f t="shared" si="4"/>
        <v>0</v>
      </c>
    </row>
    <row r="56" spans="1:11" s="1" customFormat="1" ht="33.75">
      <c r="A56" s="41"/>
      <c r="B56" s="41"/>
      <c r="C56" s="65"/>
      <c r="D56" s="66"/>
      <c r="E56" s="67">
        <f t="shared" si="5"/>
        <v>0</v>
      </c>
      <c r="G56" s="53"/>
      <c r="H56" s="31"/>
      <c r="I56" s="55"/>
      <c r="J56" s="56"/>
      <c r="K56" s="34">
        <f t="shared" si="4"/>
        <v>0</v>
      </c>
    </row>
    <row r="57" spans="1:11" s="1" customFormat="1" ht="33.75">
      <c r="A57" s="77"/>
      <c r="B57" s="77"/>
      <c r="C57" s="65"/>
      <c r="D57" s="66"/>
      <c r="E57" s="67">
        <f t="shared" si="5"/>
        <v>0</v>
      </c>
      <c r="G57" s="53" t="s">
        <v>79</v>
      </c>
      <c r="H57" s="53" t="s">
        <v>66</v>
      </c>
      <c r="I57" s="55">
        <v>1.8</v>
      </c>
      <c r="J57" s="56"/>
      <c r="K57" s="34">
        <f t="shared" si="4"/>
        <v>0</v>
      </c>
    </row>
    <row r="58" spans="1:11" s="1" customFormat="1" ht="33.75">
      <c r="A58" s="78"/>
      <c r="B58" s="78"/>
      <c r="C58" s="65"/>
      <c r="D58" s="66"/>
      <c r="E58" s="67">
        <f t="shared" si="5"/>
        <v>0</v>
      </c>
      <c r="G58" s="53"/>
      <c r="H58" s="53"/>
      <c r="I58" s="55"/>
      <c r="J58" s="56"/>
      <c r="K58" s="34">
        <f t="shared" si="4"/>
        <v>0</v>
      </c>
    </row>
    <row r="59" spans="1:11" s="1" customFormat="1" ht="33.75">
      <c r="A59" s="41" t="s">
        <v>34</v>
      </c>
      <c r="B59" s="27" t="s">
        <v>22</v>
      </c>
      <c r="C59" s="65">
        <v>6.1</v>
      </c>
      <c r="D59" s="66"/>
      <c r="E59" s="67">
        <f t="shared" si="5"/>
        <v>0</v>
      </c>
      <c r="G59" s="53" t="s">
        <v>48</v>
      </c>
      <c r="H59" s="31" t="s">
        <v>80</v>
      </c>
      <c r="I59" s="55">
        <v>2.5</v>
      </c>
      <c r="J59" s="56"/>
      <c r="K59" s="34">
        <f t="shared" si="4"/>
        <v>0</v>
      </c>
    </row>
    <row r="60" spans="1:11" s="1" customFormat="1" ht="33.75">
      <c r="A60" s="41"/>
      <c r="B60" s="41"/>
      <c r="C60" s="65"/>
      <c r="D60" s="66"/>
      <c r="E60" s="67">
        <f t="shared" si="5"/>
        <v>0</v>
      </c>
      <c r="G60" s="53"/>
      <c r="H60" s="53"/>
      <c r="I60" s="55"/>
      <c r="J60" s="56"/>
      <c r="K60" s="34">
        <f t="shared" si="4"/>
        <v>0</v>
      </c>
    </row>
    <row r="61" spans="1:11" s="1" customFormat="1" ht="33.75">
      <c r="A61" s="78" t="s">
        <v>35</v>
      </c>
      <c r="B61" s="27" t="s">
        <v>22</v>
      </c>
      <c r="C61" s="65">
        <v>5</v>
      </c>
      <c r="D61" s="66"/>
      <c r="E61" s="67">
        <f t="shared" si="5"/>
        <v>0</v>
      </c>
      <c r="G61" s="53"/>
      <c r="H61" s="53"/>
      <c r="I61" s="55"/>
      <c r="J61" s="56"/>
      <c r="K61" s="34">
        <f t="shared" si="4"/>
        <v>0</v>
      </c>
    </row>
    <row r="62" spans="1:11" s="1" customFormat="1" ht="33.75">
      <c r="A62" s="77"/>
      <c r="B62" s="77"/>
      <c r="C62" s="65"/>
      <c r="D62" s="66"/>
      <c r="E62" s="67">
        <f t="shared" si="5"/>
        <v>0</v>
      </c>
      <c r="G62" s="53"/>
      <c r="H62" s="53"/>
      <c r="I62" s="55"/>
      <c r="J62" s="56"/>
      <c r="K62" s="34">
        <f t="shared" si="4"/>
        <v>0</v>
      </c>
    </row>
    <row r="63" spans="1:11" s="1" customFormat="1" ht="33.75">
      <c r="A63" s="77"/>
      <c r="B63" s="77"/>
      <c r="C63" s="65"/>
      <c r="D63" s="66"/>
      <c r="E63" s="67">
        <f t="shared" si="5"/>
        <v>0</v>
      </c>
      <c r="G63" s="79"/>
      <c r="H63" s="79"/>
      <c r="I63" s="80"/>
      <c r="J63" s="81"/>
      <c r="K63" s="82">
        <f t="shared" si="4"/>
        <v>0</v>
      </c>
    </row>
    <row r="64" spans="1:11" s="1" customFormat="1" ht="33.75">
      <c r="A64" s="77"/>
      <c r="B64" s="77"/>
      <c r="C64" s="65"/>
      <c r="D64" s="66"/>
      <c r="E64" s="67">
        <f t="shared" si="5"/>
        <v>0</v>
      </c>
      <c r="G64" s="83" t="s">
        <v>52</v>
      </c>
      <c r="H64" s="83"/>
      <c r="I64" s="63" t="s">
        <v>4</v>
      </c>
      <c r="J64" s="64" t="s">
        <v>5</v>
      </c>
      <c r="K64" s="64" t="s">
        <v>6</v>
      </c>
    </row>
    <row r="65" spans="1:13" s="1" customFormat="1" ht="33.75">
      <c r="A65" s="77"/>
      <c r="B65" s="77"/>
      <c r="C65" s="65"/>
      <c r="D65" s="66"/>
      <c r="E65" s="67">
        <f t="shared" si="5"/>
        <v>0</v>
      </c>
      <c r="G65" s="31"/>
      <c r="H65" s="31"/>
      <c r="I65" s="36"/>
      <c r="J65" s="33"/>
      <c r="K65" s="34">
        <f t="shared" ref="K65:K70" si="6">J65*I65</f>
        <v>0</v>
      </c>
    </row>
    <row r="66" spans="1:13" s="1" customFormat="1" ht="33.75">
      <c r="A66" s="41"/>
      <c r="B66" s="41"/>
      <c r="C66" s="65"/>
      <c r="D66" s="66"/>
      <c r="E66" s="67">
        <f t="shared" si="5"/>
        <v>0</v>
      </c>
      <c r="G66" s="31" t="s">
        <v>76</v>
      </c>
      <c r="H66" s="27" t="s">
        <v>22</v>
      </c>
      <c r="I66" s="36">
        <v>2.1</v>
      </c>
      <c r="J66" s="33"/>
      <c r="K66" s="34">
        <f t="shared" si="6"/>
        <v>0</v>
      </c>
    </row>
    <row r="67" spans="1:13" s="1" customFormat="1" ht="33.75" hidden="1">
      <c r="A67" s="41" t="s">
        <v>12</v>
      </c>
      <c r="B67" s="41"/>
      <c r="C67" s="65">
        <v>5</v>
      </c>
      <c r="D67" s="66"/>
      <c r="E67" s="67">
        <f t="shared" si="5"/>
        <v>0</v>
      </c>
      <c r="G67" s="31" t="s">
        <v>13</v>
      </c>
      <c r="H67" s="31"/>
      <c r="I67" s="36">
        <v>2</v>
      </c>
      <c r="J67" s="33"/>
      <c r="K67" s="34">
        <f t="shared" si="6"/>
        <v>0</v>
      </c>
    </row>
    <row r="68" spans="1:13" s="1" customFormat="1" ht="33.75">
      <c r="A68" s="41"/>
      <c r="B68" s="41"/>
      <c r="C68" s="65"/>
      <c r="D68" s="66"/>
      <c r="E68" s="67">
        <f t="shared" si="5"/>
        <v>0</v>
      </c>
      <c r="G68" s="31"/>
      <c r="H68" s="31"/>
      <c r="I68" s="36"/>
      <c r="J68" s="33"/>
      <c r="K68" s="34">
        <f t="shared" si="6"/>
        <v>0</v>
      </c>
    </row>
    <row r="69" spans="1:13" s="1" customFormat="1" ht="21.75" customHeight="1">
      <c r="A69" s="41"/>
      <c r="B69" s="41"/>
      <c r="C69" s="65"/>
      <c r="D69" s="66"/>
      <c r="E69" s="67">
        <f t="shared" si="5"/>
        <v>0</v>
      </c>
      <c r="G69" s="31"/>
      <c r="H69" s="31"/>
      <c r="I69" s="36"/>
      <c r="J69" s="33"/>
      <c r="K69" s="34">
        <f t="shared" si="6"/>
        <v>0</v>
      </c>
      <c r="L69" s="84"/>
      <c r="M69" s="84"/>
    </row>
    <row r="70" spans="1:13" s="1" customFormat="1" ht="22.5" customHeight="1">
      <c r="A70" s="41"/>
      <c r="B70" s="41"/>
      <c r="C70" s="65"/>
      <c r="D70" s="66"/>
      <c r="E70" s="67">
        <f t="shared" si="5"/>
        <v>0</v>
      </c>
      <c r="G70" s="85"/>
      <c r="H70" s="85"/>
      <c r="I70" s="86"/>
      <c r="J70" s="33"/>
      <c r="K70" s="87">
        <f t="shared" si="6"/>
        <v>0</v>
      </c>
      <c r="L70" s="84"/>
      <c r="M70" s="84"/>
    </row>
    <row r="71" spans="1:13" s="1" customFormat="1" ht="25.5" customHeight="1">
      <c r="A71" s="77"/>
      <c r="B71" s="77"/>
      <c r="C71" s="65"/>
      <c r="D71" s="66"/>
      <c r="E71" s="67">
        <f t="shared" si="5"/>
        <v>0</v>
      </c>
      <c r="G71" s="88" t="s">
        <v>14</v>
      </c>
      <c r="H71" s="89"/>
      <c r="I71" s="90"/>
      <c r="J71" s="91">
        <f>SUM(J12:J69)</f>
        <v>0</v>
      </c>
      <c r="K71" s="92">
        <f>SUM(K12:K70)</f>
        <v>0</v>
      </c>
      <c r="L71" s="84"/>
      <c r="M71" s="84"/>
    </row>
    <row r="72" spans="1:13" s="1" customFormat="1" ht="33.75">
      <c r="A72" s="93"/>
      <c r="B72" s="93"/>
      <c r="C72" s="65"/>
      <c r="D72" s="66"/>
      <c r="E72" s="67">
        <f t="shared" si="5"/>
        <v>0</v>
      </c>
      <c r="L72" s="84"/>
      <c r="M72" s="84"/>
    </row>
    <row r="73" spans="1:13" s="1" customFormat="1" ht="33.75">
      <c r="A73" s="41"/>
      <c r="B73" s="41"/>
      <c r="C73" s="65"/>
      <c r="D73" s="66"/>
      <c r="E73" s="67">
        <f t="shared" si="5"/>
        <v>0</v>
      </c>
      <c r="G73" s="94" t="s">
        <v>15</v>
      </c>
      <c r="H73" s="48"/>
      <c r="I73" s="95"/>
      <c r="K73" s="49"/>
      <c r="L73" s="84"/>
      <c r="M73" s="84"/>
    </row>
    <row r="74" spans="1:13" s="1" customFormat="1" ht="33.75">
      <c r="A74" s="41"/>
      <c r="B74" s="41"/>
      <c r="C74" s="65"/>
      <c r="D74" s="66"/>
      <c r="E74" s="67">
        <f t="shared" si="5"/>
        <v>0</v>
      </c>
      <c r="G74" s="33"/>
      <c r="H74" s="48"/>
      <c r="L74" s="84"/>
      <c r="M74" s="84"/>
    </row>
    <row r="75" spans="1:13" s="1" customFormat="1" ht="33.75">
      <c r="A75" s="41"/>
      <c r="B75" s="41"/>
      <c r="C75" s="65"/>
      <c r="D75" s="66"/>
      <c r="E75" s="67">
        <f t="shared" si="5"/>
        <v>0</v>
      </c>
      <c r="G75" s="33"/>
      <c r="H75" s="48"/>
      <c r="L75" s="84"/>
      <c r="M75" s="84"/>
    </row>
    <row r="76" spans="1:13" s="1" customFormat="1" ht="33.75">
      <c r="A76" s="41"/>
      <c r="B76" s="41"/>
      <c r="C76" s="65"/>
      <c r="D76" s="66"/>
      <c r="E76" s="67">
        <f t="shared" si="5"/>
        <v>0</v>
      </c>
      <c r="G76" s="33"/>
      <c r="H76" s="48"/>
    </row>
    <row r="77" spans="1:13" s="1" customFormat="1" ht="33.75">
      <c r="A77" s="77"/>
      <c r="B77" s="77"/>
      <c r="C77" s="65"/>
      <c r="D77" s="66"/>
      <c r="E77" s="67">
        <f t="shared" si="3"/>
        <v>0</v>
      </c>
      <c r="G77" s="33"/>
      <c r="H77" s="48"/>
    </row>
    <row r="78" spans="1:13" s="1" customFormat="1" ht="33.75">
      <c r="A78" s="96"/>
      <c r="B78" s="96"/>
      <c r="C78" s="65"/>
      <c r="D78" s="66"/>
      <c r="E78" s="67">
        <f t="shared" si="3"/>
        <v>0</v>
      </c>
      <c r="G78" s="33"/>
      <c r="H78" s="48"/>
    </row>
    <row r="79" spans="1:13" s="1" customFormat="1" ht="33.75">
      <c r="A79" s="41"/>
      <c r="B79" s="41"/>
      <c r="C79" s="65"/>
      <c r="D79" s="66"/>
      <c r="E79" s="67">
        <f t="shared" si="3"/>
        <v>0</v>
      </c>
      <c r="G79" s="33"/>
      <c r="H79" s="48"/>
    </row>
    <row r="80" spans="1:13" s="1" customFormat="1" ht="34.5" thickBot="1">
      <c r="A80" s="41"/>
      <c r="B80" s="41"/>
      <c r="C80" s="65"/>
      <c r="D80" s="66"/>
      <c r="E80" s="67">
        <f t="shared" si="3"/>
        <v>0</v>
      </c>
    </row>
    <row r="81" spans="1:11" s="1" customFormat="1" ht="34.5" thickTop="1">
      <c r="A81" s="41"/>
      <c r="B81" s="41"/>
      <c r="C81" s="65"/>
      <c r="D81" s="66"/>
      <c r="E81" s="67">
        <f t="shared" si="3"/>
        <v>0</v>
      </c>
      <c r="G81" s="105" t="s">
        <v>61</v>
      </c>
      <c r="H81" s="106"/>
      <c r="I81" s="106"/>
      <c r="J81" s="106"/>
      <c r="K81" s="107"/>
    </row>
    <row r="82" spans="1:11" s="1" customFormat="1" ht="33.75">
      <c r="A82" s="77"/>
      <c r="B82" s="77"/>
      <c r="C82" s="65"/>
      <c r="D82" s="66"/>
      <c r="E82" s="67">
        <f t="shared" si="3"/>
        <v>0</v>
      </c>
      <c r="G82" s="108" t="s">
        <v>84</v>
      </c>
      <c r="H82" s="109"/>
      <c r="I82" s="109"/>
      <c r="J82" s="109"/>
      <c r="K82" s="110"/>
    </row>
    <row r="83" spans="1:11" s="1" customFormat="1" ht="33.75">
      <c r="A83" s="41"/>
      <c r="B83" s="41"/>
      <c r="C83" s="65"/>
      <c r="D83" s="66"/>
      <c r="E83" s="67">
        <f t="shared" si="3"/>
        <v>0</v>
      </c>
      <c r="G83" s="108" t="s">
        <v>90</v>
      </c>
      <c r="H83" s="109"/>
      <c r="I83" s="109"/>
      <c r="J83" s="109"/>
      <c r="K83" s="110"/>
    </row>
    <row r="84" spans="1:11" s="1" customFormat="1" ht="34.5" thickBot="1">
      <c r="A84" s="77"/>
      <c r="B84" s="77"/>
      <c r="C84" s="65"/>
      <c r="D84" s="66"/>
      <c r="E84" s="67">
        <f t="shared" si="3"/>
        <v>0</v>
      </c>
      <c r="G84" s="111" t="s">
        <v>16</v>
      </c>
      <c r="H84" s="112"/>
      <c r="I84" s="112"/>
      <c r="J84" s="112"/>
      <c r="K84" s="113"/>
    </row>
    <row r="85" spans="1:11" s="1" customFormat="1" ht="34.5" thickTop="1">
      <c r="A85" s="97"/>
      <c r="B85" s="97"/>
      <c r="C85" s="98"/>
      <c r="D85" s="99"/>
      <c r="E85" s="82"/>
    </row>
    <row r="86" spans="1:11" s="1" customFormat="1" ht="33.75">
      <c r="A86" s="88" t="s">
        <v>17</v>
      </c>
      <c r="B86" s="89"/>
      <c r="C86" s="100"/>
      <c r="D86" s="91">
        <f>SUM(D43:D84)</f>
        <v>0</v>
      </c>
      <c r="E86" s="92">
        <f>SUM(E43:E84)</f>
        <v>0</v>
      </c>
    </row>
    <row r="87" spans="1:11" s="1" customFormat="1" ht="33.75"/>
    <row r="88" spans="1:11" s="1" customFormat="1" ht="63.75" customHeight="1">
      <c r="A88" s="101" t="s">
        <v>18</v>
      </c>
      <c r="B88" s="101"/>
      <c r="C88" s="101"/>
      <c r="D88" s="102"/>
      <c r="E88" s="103">
        <f>SUM(E40,K71+E86)</f>
        <v>0</v>
      </c>
      <c r="G88" s="104"/>
    </row>
    <row r="89" spans="1:11" s="1" customFormat="1" ht="33.75"/>
    <row r="90" spans="1:11">
      <c r="E90" s="17"/>
    </row>
    <row r="91" spans="1:11" ht="52.5" customHeight="1">
      <c r="A91" s="11"/>
      <c r="B91" s="11"/>
      <c r="C91" s="11"/>
      <c r="E91" s="12"/>
    </row>
  </sheetData>
  <sheetProtection algorithmName="SHA-512" hashValue="FSKT0nt8ORuOTih6wyoxTH5T2EthRXy+yOqW3z6Z5sOpHOlYvcWnYY8kv7bslOWc3mscodu+DL4N4ZVzFyFOGA==" saltValue="tGjAZg/2ky+UVLe2sVTd8w==" spinCount="100000" sheet="1" objects="1" scenarios="1"/>
  <sortState xmlns:xlrd2="http://schemas.microsoft.com/office/spreadsheetml/2017/richdata2" ref="G12:J63">
    <sortCondition ref="G63"/>
  </sortState>
  <mergeCells count="17">
    <mergeCell ref="A1:K1"/>
    <mergeCell ref="A2:K2"/>
    <mergeCell ref="B4:C4"/>
    <mergeCell ref="B3:C3"/>
    <mergeCell ref="A3:A10"/>
    <mergeCell ref="D3:K3"/>
    <mergeCell ref="D4:K4"/>
    <mergeCell ref="B5:C5"/>
    <mergeCell ref="B6:C6"/>
    <mergeCell ref="B8:C10"/>
    <mergeCell ref="D5:K5"/>
    <mergeCell ref="D6:K6"/>
    <mergeCell ref="G81:K81"/>
    <mergeCell ref="G82:K82"/>
    <mergeCell ref="G83:K83"/>
    <mergeCell ref="G84:K84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11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11.4257812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POSTE10</dc:creator>
  <dc:description/>
  <cp:lastModifiedBy>Nicolas DOMINIQUE</cp:lastModifiedBy>
  <cp:revision>0</cp:revision>
  <cp:lastPrinted>2024-02-22T07:46:38Z</cp:lastPrinted>
  <dcterms:created xsi:type="dcterms:W3CDTF">2015-09-05T07:56:46Z</dcterms:created>
  <dcterms:modified xsi:type="dcterms:W3CDTF">2024-03-06T07:17:36Z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